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正濱教學\教學組\本土語言\語言認證\閩南語認證\112認證報名\"/>
    </mc:Choice>
  </mc:AlternateContent>
  <xr:revisionPtr revIDLastSave="0" documentId="13_ncr:1_{5C9102B6-74FA-4D82-8A5B-D6C18A973DB3}" xr6:coauthVersionLast="36" xr6:coauthVersionMax="36" xr10:uidLastSave="{00000000-0000-0000-0000-000000000000}"/>
  <bookViews>
    <workbookView xWindow="0" yWindow="0" windowWidth="12720" windowHeight="7935" activeTab="1" xr2:uid="{B6D80DC3-14E3-440F-9B4B-009FA95A797D}"/>
  </bookViews>
  <sheets>
    <sheet name="112年8月" sheetId="3" r:id="rId1"/>
    <sheet name="112年7月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2" l="1"/>
  <c r="M8" i="2"/>
  <c r="J15" i="2"/>
  <c r="J4" i="3" l="1"/>
  <c r="M16" i="3" l="1"/>
  <c r="H7" i="3"/>
  <c r="I7" i="3" s="1"/>
  <c r="H6" i="3"/>
  <c r="I6" i="3" s="1"/>
  <c r="H5" i="3"/>
  <c r="I5" i="3" s="1"/>
  <c r="H4" i="3"/>
  <c r="I4" i="3" s="1"/>
  <c r="I8" i="3" l="1"/>
  <c r="H13" i="2"/>
  <c r="I13" i="2" s="1"/>
  <c r="H12" i="2"/>
  <c r="I12" i="2" s="1"/>
  <c r="H11" i="2"/>
  <c r="I11" i="2" s="1"/>
  <c r="H10" i="2"/>
  <c r="I10" i="2" s="1"/>
  <c r="M22" i="2"/>
  <c r="M8" i="3" l="1"/>
  <c r="J9" i="3"/>
  <c r="I14" i="2"/>
  <c r="J10" i="2" s="1"/>
  <c r="J11" i="3"/>
  <c r="M17" i="3" s="1"/>
  <c r="H7" i="2" l="1"/>
  <c r="I7" i="2" s="1"/>
  <c r="H6" i="2"/>
  <c r="I6" i="2" s="1"/>
  <c r="H5" i="2"/>
  <c r="I5" i="2" s="1"/>
  <c r="H4" i="2"/>
  <c r="I4" i="2" s="1"/>
  <c r="I8" i="2" l="1"/>
  <c r="J4" i="2" s="1"/>
  <c r="J17" i="2" l="1"/>
  <c r="M23" i="2" s="1"/>
</calcChain>
</file>

<file path=xl/sharedStrings.xml><?xml version="1.0" encoding="utf-8"?>
<sst xmlns="http://schemas.openxmlformats.org/spreadsheetml/2006/main" count="69" uniqueCount="30">
  <si>
    <t>授課人員</t>
    <phoneticPr fontId="3" type="noConversion"/>
  </si>
  <si>
    <t>星期</t>
    <phoneticPr fontId="3" type="noConversion"/>
  </si>
  <si>
    <t>節數</t>
    <phoneticPr fontId="3" type="noConversion"/>
  </si>
  <si>
    <t>天數</t>
    <phoneticPr fontId="3" type="noConversion"/>
  </si>
  <si>
    <t>授課節數</t>
    <phoneticPr fontId="3" type="noConversion"/>
  </si>
  <si>
    <t>金額</t>
    <phoneticPr fontId="3" type="noConversion"/>
  </si>
  <si>
    <t>備註</t>
    <phoneticPr fontId="3" type="noConversion"/>
  </si>
  <si>
    <t>教師簽名</t>
    <phoneticPr fontId="3" type="noConversion"/>
  </si>
  <si>
    <t>公付</t>
    <phoneticPr fontId="3" type="noConversion"/>
  </si>
  <si>
    <t>自付</t>
    <phoneticPr fontId="3" type="noConversion"/>
  </si>
  <si>
    <t>二</t>
    <phoneticPr fontId="3" type="noConversion"/>
  </si>
  <si>
    <t>勞保</t>
    <phoneticPr fontId="3" type="noConversion"/>
  </si>
  <si>
    <t>健保</t>
    <phoneticPr fontId="3" type="noConversion"/>
  </si>
  <si>
    <t>小計</t>
  </si>
  <si>
    <t>實領金額</t>
    <phoneticPr fontId="3" type="noConversion"/>
  </si>
  <si>
    <t>勞退</t>
    <phoneticPr fontId="3" type="noConversion"/>
  </si>
  <si>
    <t>總計</t>
    <phoneticPr fontId="3" type="noConversion"/>
  </si>
  <si>
    <t>應付合計</t>
    <phoneticPr fontId="3" type="noConversion"/>
  </si>
  <si>
    <t>公付合計</t>
    <phoneticPr fontId="3" type="noConversion"/>
  </si>
  <si>
    <t>自付合計</t>
    <phoneticPr fontId="3" type="noConversion"/>
  </si>
  <si>
    <t>承辦：               　 教務： 　                    總務：　 　　</t>
    <phoneticPr fontId="3" type="noConversion"/>
  </si>
  <si>
    <r>
      <t xml:space="preserve">人事：                  會計：                       校長：         </t>
    </r>
    <r>
      <rPr>
        <sz val="16"/>
        <rFont val="新細明體"/>
        <family val="1"/>
        <charset val="136"/>
      </rPr>
      <t xml:space="preserve">  </t>
    </r>
    <phoneticPr fontId="3" type="noConversion"/>
  </si>
  <si>
    <t>四</t>
    <phoneticPr fontId="2" type="noConversion"/>
  </si>
  <si>
    <t>線上教學</t>
    <phoneticPr fontId="2" type="noConversion"/>
  </si>
  <si>
    <t>李沁蓉</t>
    <phoneticPr fontId="3" type="noConversion"/>
  </si>
  <si>
    <t>基隆市正濱國民小學112年7月閩客語暑期認證輔導班教師授課鐘點費清冊</t>
    <phoneticPr fontId="3" type="noConversion"/>
  </si>
  <si>
    <t>基隆市正濱國民小學112年8月閩客語暑期認證輔導班教師授課鐘點費清冊</t>
    <phoneticPr fontId="3" type="noConversion"/>
  </si>
  <si>
    <t>林美惠</t>
    <phoneticPr fontId="3" type="noConversion"/>
  </si>
  <si>
    <t>其他</t>
    <phoneticPr fontId="3" type="noConversion"/>
  </si>
  <si>
    <t>墊付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</si>
</sst>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"/>
    <numFmt numFmtId="177" formatCode="m/d;@"/>
  </numFmts>
  <fonts count="14" x14ac:knownFonts="1">
    <font>
      <sz val="12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sz val="16"/>
      <name val="新細明體-ExtB"/>
      <family val="1"/>
      <charset val="136"/>
    </font>
    <font>
      <sz val="14"/>
      <name val="標楷體"/>
      <family val="4"/>
      <charset val="136"/>
    </font>
    <font>
      <sz val="16"/>
      <color rgb="FFFF0000"/>
      <name val="標楷體"/>
      <family val="4"/>
      <charset val="136"/>
    </font>
    <font>
      <sz val="9"/>
      <name val="標楷體"/>
      <family val="4"/>
      <charset val="136"/>
    </font>
    <font>
      <sz val="12"/>
      <name val="標楷體"/>
      <family val="4"/>
      <charset val="136"/>
    </font>
    <font>
      <sz val="2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6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1" fontId="5" fillId="0" borderId="2" xfId="0" applyNumberFormat="1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49AC2-D7EE-4055-8965-62AD7AD03B07}">
  <sheetPr>
    <pageSetUpPr fitToPage="1"/>
  </sheetPr>
  <dimension ref="A1:O21"/>
  <sheetViews>
    <sheetView workbookViewId="0">
      <selection activeCell="B4" sqref="B4"/>
    </sheetView>
  </sheetViews>
  <sheetFormatPr defaultRowHeight="16.5" x14ac:dyDescent="0.25"/>
  <cols>
    <col min="1" max="1" width="8.375" customWidth="1"/>
    <col min="2" max="2" width="7.5" customWidth="1"/>
    <col min="3" max="3" width="7" customWidth="1"/>
    <col min="4" max="4" width="6.875" customWidth="1"/>
  </cols>
  <sheetData>
    <row r="1" spans="1:15" ht="25.5" x14ac:dyDescent="0.25">
      <c r="A1" s="37" t="s">
        <v>26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20.25" customHeight="1" x14ac:dyDescent="0.25"/>
    <row r="3" spans="1:15" ht="46.5" customHeight="1" x14ac:dyDescent="0.25">
      <c r="A3" s="2" t="s">
        <v>0</v>
      </c>
      <c r="B3" s="2" t="s">
        <v>1</v>
      </c>
      <c r="C3" s="2" t="s">
        <v>2</v>
      </c>
      <c r="D3" s="36"/>
      <c r="E3" s="36"/>
      <c r="F3" s="36"/>
      <c r="G3" s="36"/>
      <c r="H3" s="2" t="s">
        <v>3</v>
      </c>
      <c r="I3" s="3" t="s">
        <v>4</v>
      </c>
      <c r="J3" s="2" t="s">
        <v>5</v>
      </c>
      <c r="K3" s="2"/>
      <c r="L3" s="2"/>
      <c r="M3" s="2"/>
      <c r="N3" s="2" t="s">
        <v>6</v>
      </c>
      <c r="O3" s="2" t="s">
        <v>7</v>
      </c>
    </row>
    <row r="4" spans="1:15" ht="21" customHeight="1" x14ac:dyDescent="0.25">
      <c r="A4" s="52" t="s">
        <v>24</v>
      </c>
      <c r="B4" s="34" t="s">
        <v>10</v>
      </c>
      <c r="C4" s="34">
        <v>2</v>
      </c>
      <c r="D4" s="5">
        <v>45139</v>
      </c>
      <c r="E4" s="5">
        <v>45146</v>
      </c>
      <c r="F4" s="5">
        <v>45153</v>
      </c>
      <c r="G4" s="5">
        <v>45160</v>
      </c>
      <c r="H4" s="34">
        <f>COUNTA(D4:G4)</f>
        <v>4</v>
      </c>
      <c r="I4" s="34">
        <f>C4*H4</f>
        <v>8</v>
      </c>
      <c r="J4" s="53">
        <f>336*I8</f>
        <v>5376</v>
      </c>
      <c r="K4" s="2"/>
      <c r="L4" s="2" t="s">
        <v>8</v>
      </c>
      <c r="M4" s="2" t="s">
        <v>9</v>
      </c>
      <c r="N4" s="54" t="s">
        <v>23</v>
      </c>
      <c r="O4" s="57"/>
    </row>
    <row r="5" spans="1:15" ht="21" customHeight="1" x14ac:dyDescent="0.25">
      <c r="A5" s="52"/>
      <c r="B5" s="34" t="s">
        <v>22</v>
      </c>
      <c r="C5" s="34">
        <v>2</v>
      </c>
      <c r="D5" s="5">
        <v>45141</v>
      </c>
      <c r="E5" s="5">
        <v>45148</v>
      </c>
      <c r="F5" s="5">
        <v>45155</v>
      </c>
      <c r="G5" s="5">
        <v>45162</v>
      </c>
      <c r="H5" s="34">
        <f>COUNTA(D5:G5)</f>
        <v>4</v>
      </c>
      <c r="I5" s="34">
        <f>C5*H5</f>
        <v>8</v>
      </c>
      <c r="J5" s="53"/>
      <c r="K5" s="6" t="s">
        <v>11</v>
      </c>
      <c r="L5" s="6"/>
      <c r="M5" s="35"/>
      <c r="N5" s="55"/>
      <c r="O5" s="58"/>
    </row>
    <row r="6" spans="1:15" ht="21" customHeight="1" x14ac:dyDescent="0.25">
      <c r="A6" s="52"/>
      <c r="B6" s="34"/>
      <c r="C6" s="34"/>
      <c r="D6" s="5"/>
      <c r="E6" s="5"/>
      <c r="F6" s="5"/>
      <c r="G6" s="5"/>
      <c r="H6" s="34">
        <f>COUNTA(D6:G6)</f>
        <v>0</v>
      </c>
      <c r="I6" s="34">
        <f>C6*H6</f>
        <v>0</v>
      </c>
      <c r="J6" s="53"/>
      <c r="K6" s="6" t="s">
        <v>12</v>
      </c>
      <c r="L6" s="6"/>
      <c r="M6" s="35"/>
      <c r="N6" s="55"/>
      <c r="O6" s="58"/>
    </row>
    <row r="7" spans="1:15" ht="21.75" customHeight="1" x14ac:dyDescent="0.25">
      <c r="A7" s="52"/>
      <c r="B7" s="34"/>
      <c r="C7" s="34"/>
      <c r="D7" s="5"/>
      <c r="E7" s="5"/>
      <c r="F7" s="5"/>
      <c r="G7" s="5"/>
      <c r="H7" s="34">
        <f>COUNTA(D7:G7)</f>
        <v>0</v>
      </c>
      <c r="I7" s="34">
        <f>C7*H7</f>
        <v>0</v>
      </c>
      <c r="J7" s="53"/>
      <c r="K7" s="7"/>
      <c r="L7" s="8"/>
      <c r="M7" s="9"/>
      <c r="N7" s="55"/>
      <c r="O7" s="58"/>
    </row>
    <row r="8" spans="1:15" ht="42.75" customHeight="1" x14ac:dyDescent="0.25">
      <c r="A8" s="52"/>
      <c r="B8" s="60"/>
      <c r="C8" s="61"/>
      <c r="D8" s="61"/>
      <c r="E8" s="61"/>
      <c r="F8" s="61"/>
      <c r="G8" s="61"/>
      <c r="H8" s="34" t="s">
        <v>13</v>
      </c>
      <c r="I8" s="34">
        <f>SUM(I4:I7)</f>
        <v>16</v>
      </c>
      <c r="J8" s="53"/>
      <c r="K8" s="2" t="s">
        <v>14</v>
      </c>
      <c r="L8" s="9"/>
      <c r="M8" s="6">
        <f>J4-M5-M6-M7</f>
        <v>5376</v>
      </c>
      <c r="N8" s="56"/>
      <c r="O8" s="59"/>
    </row>
    <row r="9" spans="1:15" ht="21" x14ac:dyDescent="0.25">
      <c r="A9" s="10"/>
      <c r="B9" s="11"/>
      <c r="C9" s="12"/>
      <c r="D9" s="12"/>
      <c r="E9" s="12"/>
      <c r="F9" s="12"/>
      <c r="G9" s="12"/>
      <c r="H9" s="13" t="s">
        <v>16</v>
      </c>
      <c r="I9" s="13"/>
      <c r="J9" s="13">
        <f>+J4</f>
        <v>5376</v>
      </c>
      <c r="K9" s="14"/>
      <c r="L9" s="15"/>
      <c r="M9" s="13"/>
      <c r="N9" s="16"/>
      <c r="O9" s="14"/>
    </row>
    <row r="10" spans="1:15" ht="19.5" x14ac:dyDescent="0.25">
      <c r="A10" s="1"/>
      <c r="C10" s="1"/>
      <c r="I10" s="17"/>
      <c r="J10" s="17"/>
      <c r="L10" s="17"/>
      <c r="M10" s="17"/>
      <c r="N10" s="17"/>
      <c r="O10" s="17"/>
    </row>
    <row r="11" spans="1:15" ht="21" x14ac:dyDescent="0.25">
      <c r="A11" s="38" t="s">
        <v>17</v>
      </c>
      <c r="B11" s="39"/>
      <c r="C11" s="39"/>
      <c r="D11" s="39"/>
      <c r="E11" s="39"/>
      <c r="F11" s="39"/>
      <c r="G11" s="39"/>
      <c r="H11" s="39"/>
      <c r="I11" s="40"/>
      <c r="J11" s="47">
        <f>SUM(J3:J4)</f>
        <v>5376</v>
      </c>
      <c r="K11" s="18"/>
      <c r="L11" s="19" t="s">
        <v>18</v>
      </c>
      <c r="M11" s="19" t="s">
        <v>19</v>
      </c>
      <c r="N11" s="50"/>
      <c r="O11" s="51"/>
    </row>
    <row r="12" spans="1:15" ht="21" x14ac:dyDescent="0.25">
      <c r="A12" s="41"/>
      <c r="B12" s="42"/>
      <c r="C12" s="42"/>
      <c r="D12" s="42"/>
      <c r="E12" s="42"/>
      <c r="F12" s="42"/>
      <c r="G12" s="42"/>
      <c r="H12" s="42"/>
      <c r="I12" s="43"/>
      <c r="J12" s="48"/>
      <c r="K12" s="20" t="s">
        <v>11</v>
      </c>
      <c r="L12" s="6"/>
      <c r="M12" s="6">
        <v>0</v>
      </c>
      <c r="N12" s="51"/>
      <c r="O12" s="51"/>
    </row>
    <row r="13" spans="1:15" ht="21" x14ac:dyDescent="0.25">
      <c r="A13" s="41"/>
      <c r="B13" s="42"/>
      <c r="C13" s="42"/>
      <c r="D13" s="42"/>
      <c r="E13" s="42"/>
      <c r="F13" s="42"/>
      <c r="G13" s="42"/>
      <c r="H13" s="42"/>
      <c r="I13" s="43"/>
      <c r="J13" s="48"/>
      <c r="K13" s="20" t="s">
        <v>12</v>
      </c>
      <c r="L13" s="6"/>
      <c r="M13" s="6">
        <v>0</v>
      </c>
      <c r="N13" s="51"/>
      <c r="O13" s="51"/>
    </row>
    <row r="14" spans="1:15" ht="21" x14ac:dyDescent="0.25">
      <c r="A14" s="41"/>
      <c r="B14" s="42"/>
      <c r="C14" s="42"/>
      <c r="D14" s="42"/>
      <c r="E14" s="42"/>
      <c r="F14" s="42"/>
      <c r="G14" s="42"/>
      <c r="H14" s="42"/>
      <c r="I14" s="43"/>
      <c r="J14" s="48"/>
      <c r="K14" s="20" t="s">
        <v>15</v>
      </c>
      <c r="L14" s="21"/>
      <c r="M14" s="6">
        <v>0</v>
      </c>
      <c r="N14" s="51"/>
      <c r="O14" s="51"/>
    </row>
    <row r="15" spans="1:15" ht="21" x14ac:dyDescent="0.25">
      <c r="A15" s="41"/>
      <c r="B15" s="42"/>
      <c r="C15" s="42"/>
      <c r="D15" s="42"/>
      <c r="E15" s="42"/>
      <c r="F15" s="42"/>
      <c r="G15" s="42"/>
      <c r="H15" s="42"/>
      <c r="I15" s="43"/>
      <c r="J15" s="48"/>
      <c r="K15" s="7"/>
      <c r="L15" s="21"/>
      <c r="M15" s="6"/>
      <c r="N15" s="51"/>
      <c r="O15" s="51"/>
    </row>
    <row r="16" spans="1:15" ht="21" x14ac:dyDescent="0.25">
      <c r="A16" s="41"/>
      <c r="B16" s="42"/>
      <c r="C16" s="42"/>
      <c r="D16" s="42"/>
      <c r="E16" s="42"/>
      <c r="F16" s="42"/>
      <c r="G16" s="42"/>
      <c r="H16" s="42"/>
      <c r="I16" s="43"/>
      <c r="J16" s="48"/>
      <c r="K16" s="22" t="s">
        <v>19</v>
      </c>
      <c r="L16" s="21"/>
      <c r="M16" s="6">
        <f>M12+M13+M14+M15</f>
        <v>0</v>
      </c>
      <c r="N16" s="51"/>
      <c r="O16" s="51"/>
    </row>
    <row r="17" spans="1:15" ht="21" x14ac:dyDescent="0.25">
      <c r="A17" s="44"/>
      <c r="B17" s="45"/>
      <c r="C17" s="45"/>
      <c r="D17" s="45"/>
      <c r="E17" s="45"/>
      <c r="F17" s="45"/>
      <c r="G17" s="45"/>
      <c r="H17" s="45"/>
      <c r="I17" s="46"/>
      <c r="J17" s="49"/>
      <c r="K17" s="23" t="s">
        <v>14</v>
      </c>
      <c r="L17" s="6"/>
      <c r="M17" s="6">
        <f>J11-M12-M13-M15</f>
        <v>5376</v>
      </c>
      <c r="N17" s="51"/>
      <c r="O17" s="51"/>
    </row>
    <row r="18" spans="1:15" ht="21" x14ac:dyDescent="0.3">
      <c r="A18" s="24" t="s">
        <v>20</v>
      </c>
      <c r="B18" s="25"/>
      <c r="C18" s="25"/>
      <c r="D18" s="25"/>
      <c r="E18" s="25"/>
      <c r="F18" s="25"/>
      <c r="G18" s="26"/>
    </row>
    <row r="19" spans="1:15" ht="21" x14ac:dyDescent="0.3">
      <c r="A19" s="24"/>
      <c r="B19" s="25"/>
      <c r="C19" s="25"/>
      <c r="D19" s="25"/>
      <c r="E19" s="25"/>
      <c r="F19" s="25"/>
      <c r="G19" s="26"/>
    </row>
    <row r="20" spans="1:15" ht="21" x14ac:dyDescent="0.25">
      <c r="A20" s="26" t="s">
        <v>21</v>
      </c>
      <c r="B20" s="26"/>
      <c r="C20" s="26"/>
      <c r="D20" s="26"/>
      <c r="E20" s="26"/>
      <c r="F20" s="26"/>
      <c r="G20" s="27"/>
    </row>
    <row r="21" spans="1:15" x14ac:dyDescent="0.25">
      <c r="A21" s="1"/>
      <c r="C21" s="1"/>
    </row>
  </sheetData>
  <mergeCells count="10">
    <mergeCell ref="D3:G3"/>
    <mergeCell ref="A1:O1"/>
    <mergeCell ref="A11:I17"/>
    <mergeCell ref="J11:J17"/>
    <mergeCell ref="N11:O17"/>
    <mergeCell ref="A4:A8"/>
    <mergeCell ref="J4:J8"/>
    <mergeCell ref="N4:N8"/>
    <mergeCell ref="O4:O8"/>
    <mergeCell ref="B8:G8"/>
  </mergeCells>
  <phoneticPr fontId="2" type="noConversion"/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46E42-D568-4025-BF9A-ADE8173D70FF}">
  <sheetPr>
    <pageSetUpPr fitToPage="1"/>
  </sheetPr>
  <dimension ref="A1:O27"/>
  <sheetViews>
    <sheetView tabSelected="1" workbookViewId="0">
      <selection activeCell="D7" sqref="D7"/>
    </sheetView>
  </sheetViews>
  <sheetFormatPr defaultRowHeight="16.5" x14ac:dyDescent="0.25"/>
  <cols>
    <col min="1" max="1" width="8.375" customWidth="1"/>
    <col min="2" max="2" width="7.5" customWidth="1"/>
    <col min="3" max="3" width="7" customWidth="1"/>
    <col min="4" max="4" width="6.875" customWidth="1"/>
    <col min="14" max="14" width="14.375" customWidth="1"/>
  </cols>
  <sheetData>
    <row r="1" spans="1:15" ht="25.5" x14ac:dyDescent="0.25">
      <c r="A1" s="37" t="s">
        <v>25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20.25" x14ac:dyDescent="0.25">
      <c r="B2" s="1"/>
      <c r="E2" s="62"/>
      <c r="F2" s="62"/>
    </row>
    <row r="3" spans="1:15" ht="42" x14ac:dyDescent="0.25">
      <c r="A3" s="2" t="s">
        <v>0</v>
      </c>
      <c r="B3" s="2" t="s">
        <v>1</v>
      </c>
      <c r="C3" s="2" t="s">
        <v>2</v>
      </c>
      <c r="D3" s="36"/>
      <c r="E3" s="36"/>
      <c r="F3" s="36"/>
      <c r="G3" s="36"/>
      <c r="H3" s="2" t="s">
        <v>3</v>
      </c>
      <c r="I3" s="3" t="s">
        <v>4</v>
      </c>
      <c r="J3" s="2" t="s">
        <v>5</v>
      </c>
      <c r="K3" s="2"/>
      <c r="L3" s="2"/>
      <c r="M3" s="2"/>
      <c r="N3" s="2" t="s">
        <v>6</v>
      </c>
      <c r="O3" s="2" t="s">
        <v>7</v>
      </c>
    </row>
    <row r="4" spans="1:15" ht="21" customHeight="1" x14ac:dyDescent="0.25">
      <c r="A4" s="52" t="s">
        <v>27</v>
      </c>
      <c r="B4" s="4" t="s">
        <v>10</v>
      </c>
      <c r="C4" s="4">
        <v>2</v>
      </c>
      <c r="D4" s="5">
        <v>45111</v>
      </c>
      <c r="E4" s="5">
        <v>45118</v>
      </c>
      <c r="F4" s="5">
        <v>45125</v>
      </c>
      <c r="G4" s="5">
        <v>45132</v>
      </c>
      <c r="H4" s="4">
        <f>COUNTA(D4:G4)</f>
        <v>4</v>
      </c>
      <c r="I4" s="4">
        <f>C4*H4</f>
        <v>8</v>
      </c>
      <c r="J4" s="53">
        <f>336*I8</f>
        <v>5376</v>
      </c>
      <c r="K4" s="2"/>
      <c r="L4" s="2" t="s">
        <v>8</v>
      </c>
      <c r="M4" s="2" t="s">
        <v>29</v>
      </c>
      <c r="N4" s="54"/>
      <c r="O4" s="57"/>
    </row>
    <row r="5" spans="1:15" ht="21" x14ac:dyDescent="0.25">
      <c r="A5" s="52"/>
      <c r="B5" s="4" t="s">
        <v>22</v>
      </c>
      <c r="C5" s="4">
        <v>2</v>
      </c>
      <c r="D5" s="5">
        <v>45113</v>
      </c>
      <c r="E5" s="5">
        <v>45120</v>
      </c>
      <c r="F5" s="5">
        <v>45127</v>
      </c>
      <c r="G5" s="5">
        <v>45134</v>
      </c>
      <c r="H5" s="4">
        <f>COUNTA(D5:G5)</f>
        <v>4</v>
      </c>
      <c r="I5" s="4">
        <f>C5*H5</f>
        <v>8</v>
      </c>
      <c r="J5" s="53"/>
      <c r="K5" s="6" t="s">
        <v>11</v>
      </c>
      <c r="L5" s="6"/>
      <c r="M5" s="28"/>
      <c r="N5" s="55"/>
      <c r="O5" s="58"/>
    </row>
    <row r="6" spans="1:15" ht="21" x14ac:dyDescent="0.25">
      <c r="A6" s="52"/>
      <c r="B6" s="4"/>
      <c r="C6" s="4"/>
      <c r="D6" s="5"/>
      <c r="E6" s="5"/>
      <c r="F6" s="5"/>
      <c r="G6" s="5"/>
      <c r="H6" s="4">
        <f>COUNTA(D6:G6)</f>
        <v>0</v>
      </c>
      <c r="I6" s="4">
        <f>C6*H6</f>
        <v>0</v>
      </c>
      <c r="J6" s="53"/>
      <c r="K6" s="6" t="s">
        <v>12</v>
      </c>
      <c r="L6" s="6"/>
      <c r="M6" s="28"/>
      <c r="N6" s="55"/>
      <c r="O6" s="58"/>
    </row>
    <row r="7" spans="1:15" ht="21" x14ac:dyDescent="0.25">
      <c r="A7" s="52"/>
      <c r="B7" s="4"/>
      <c r="C7" s="4"/>
      <c r="D7" s="5"/>
      <c r="E7" s="5"/>
      <c r="F7" s="5"/>
      <c r="G7" s="5"/>
      <c r="H7" s="4">
        <f>COUNTA(D7:G7)</f>
        <v>0</v>
      </c>
      <c r="I7" s="4">
        <f>C7*H7</f>
        <v>0</v>
      </c>
      <c r="J7" s="53"/>
      <c r="K7" s="6" t="s">
        <v>28</v>
      </c>
      <c r="L7" s="8"/>
      <c r="M7" s="9"/>
      <c r="N7" s="55"/>
      <c r="O7" s="58"/>
    </row>
    <row r="8" spans="1:15" ht="42" customHeight="1" x14ac:dyDescent="0.25">
      <c r="A8" s="52"/>
      <c r="B8" s="60"/>
      <c r="C8" s="61"/>
      <c r="D8" s="61"/>
      <c r="E8" s="61"/>
      <c r="F8" s="61"/>
      <c r="G8" s="61"/>
      <c r="H8" s="4" t="s">
        <v>13</v>
      </c>
      <c r="I8" s="4">
        <f>SUM(I4:I7)</f>
        <v>16</v>
      </c>
      <c r="J8" s="53"/>
      <c r="K8" s="2" t="s">
        <v>14</v>
      </c>
      <c r="L8" s="9"/>
      <c r="M8" s="6">
        <f>J4-M5-M6-M7</f>
        <v>5376</v>
      </c>
      <c r="N8" s="55"/>
      <c r="O8" s="58"/>
    </row>
    <row r="9" spans="1:15" ht="21" customHeight="1" x14ac:dyDescent="0.25">
      <c r="A9" s="31"/>
      <c r="B9" s="32"/>
      <c r="C9" s="32"/>
      <c r="D9" s="32"/>
      <c r="E9" s="32"/>
      <c r="F9" s="32"/>
      <c r="G9" s="32"/>
      <c r="H9" s="32"/>
      <c r="I9" s="32"/>
      <c r="J9" s="33"/>
      <c r="K9" s="14"/>
      <c r="L9" s="15"/>
      <c r="M9" s="13"/>
      <c r="N9" s="16"/>
      <c r="O9" s="14"/>
    </row>
    <row r="10" spans="1:15" ht="21" customHeight="1" x14ac:dyDescent="0.25">
      <c r="A10" s="63" t="s">
        <v>24</v>
      </c>
      <c r="B10" s="30" t="s">
        <v>10</v>
      </c>
      <c r="C10" s="30">
        <v>2</v>
      </c>
      <c r="D10" s="5">
        <v>45111</v>
      </c>
      <c r="E10" s="5">
        <v>45118</v>
      </c>
      <c r="F10" s="5">
        <v>45125</v>
      </c>
      <c r="G10" s="5">
        <v>45132</v>
      </c>
      <c r="H10" s="30">
        <f>COUNTA(D10:G10)</f>
        <v>4</v>
      </c>
      <c r="I10" s="30">
        <f>C10*H10</f>
        <v>8</v>
      </c>
      <c r="J10" s="53">
        <f>336*I14</f>
        <v>5376</v>
      </c>
      <c r="K10" s="2"/>
      <c r="L10" s="2" t="s">
        <v>8</v>
      </c>
      <c r="M10" s="2" t="s">
        <v>9</v>
      </c>
      <c r="N10" s="54"/>
      <c r="O10" s="57"/>
    </row>
    <row r="11" spans="1:15" ht="21" customHeight="1" x14ac:dyDescent="0.25">
      <c r="A11" s="64"/>
      <c r="B11" s="30" t="s">
        <v>22</v>
      </c>
      <c r="C11" s="30">
        <v>2</v>
      </c>
      <c r="D11" s="5">
        <v>45113</v>
      </c>
      <c r="E11" s="5">
        <v>45120</v>
      </c>
      <c r="F11" s="5">
        <v>45127</v>
      </c>
      <c r="G11" s="5">
        <v>45134</v>
      </c>
      <c r="H11" s="30">
        <f>COUNTA(D11:G11)</f>
        <v>4</v>
      </c>
      <c r="I11" s="30">
        <f>C11*H11</f>
        <v>8</v>
      </c>
      <c r="J11" s="53"/>
      <c r="K11" s="6" t="s">
        <v>11</v>
      </c>
      <c r="L11" s="6"/>
      <c r="M11" s="29"/>
      <c r="N11" s="55"/>
      <c r="O11" s="58"/>
    </row>
    <row r="12" spans="1:15" ht="21" customHeight="1" x14ac:dyDescent="0.25">
      <c r="A12" s="64"/>
      <c r="B12" s="30"/>
      <c r="C12" s="30"/>
      <c r="D12" s="5"/>
      <c r="E12" s="5"/>
      <c r="F12" s="5"/>
      <c r="G12" s="5"/>
      <c r="H12" s="30">
        <f>COUNTA(D12:G12)</f>
        <v>0</v>
      </c>
      <c r="I12" s="30">
        <f>C12*H12</f>
        <v>0</v>
      </c>
      <c r="J12" s="53"/>
      <c r="K12" s="6" t="s">
        <v>12</v>
      </c>
      <c r="L12" s="6"/>
      <c r="M12" s="29"/>
      <c r="N12" s="55"/>
      <c r="O12" s="58"/>
    </row>
    <row r="13" spans="1:15" ht="21.75" customHeight="1" x14ac:dyDescent="0.25">
      <c r="A13" s="64"/>
      <c r="B13" s="30"/>
      <c r="C13" s="30"/>
      <c r="D13" s="5"/>
      <c r="E13" s="5"/>
      <c r="F13" s="5"/>
      <c r="G13" s="5"/>
      <c r="H13" s="30">
        <f>COUNTA(D13:G13)</f>
        <v>0</v>
      </c>
      <c r="I13" s="30">
        <f>C13*H13</f>
        <v>0</v>
      </c>
      <c r="J13" s="53"/>
      <c r="K13" s="7"/>
      <c r="L13" s="8"/>
      <c r="M13" s="9"/>
      <c r="N13" s="55"/>
      <c r="O13" s="58"/>
    </row>
    <row r="14" spans="1:15" ht="42.75" customHeight="1" x14ac:dyDescent="0.25">
      <c r="A14" s="64"/>
      <c r="B14" s="60"/>
      <c r="C14" s="61"/>
      <c r="D14" s="61"/>
      <c r="E14" s="61"/>
      <c r="F14" s="61"/>
      <c r="G14" s="61"/>
      <c r="H14" s="30" t="s">
        <v>13</v>
      </c>
      <c r="I14" s="30">
        <f>SUM(I10:I13)</f>
        <v>16</v>
      </c>
      <c r="J14" s="53"/>
      <c r="K14" s="2" t="s">
        <v>14</v>
      </c>
      <c r="L14" s="9"/>
      <c r="M14" s="6">
        <f>J10-M11-M12-M13</f>
        <v>5376</v>
      </c>
      <c r="N14" s="56"/>
      <c r="O14" s="59"/>
    </row>
    <row r="15" spans="1:15" ht="21" x14ac:dyDescent="0.25">
      <c r="A15" s="10"/>
      <c r="B15" s="11"/>
      <c r="C15" s="12"/>
      <c r="D15" s="12"/>
      <c r="E15" s="12"/>
      <c r="F15" s="12"/>
      <c r="G15" s="12"/>
      <c r="H15" s="13" t="s">
        <v>16</v>
      </c>
      <c r="I15" s="13"/>
      <c r="J15" s="13">
        <f>J4+J10</f>
        <v>10752</v>
      </c>
      <c r="K15" s="14"/>
      <c r="L15" s="15"/>
      <c r="M15" s="13"/>
      <c r="N15" s="16"/>
      <c r="O15" s="14"/>
    </row>
    <row r="16" spans="1:15" ht="19.5" x14ac:dyDescent="0.25">
      <c r="A16" s="1"/>
      <c r="C16" s="1"/>
      <c r="I16" s="17"/>
      <c r="J16" s="17"/>
      <c r="L16" s="17"/>
      <c r="M16" s="17"/>
      <c r="N16" s="17"/>
      <c r="O16" s="17"/>
    </row>
    <row r="17" spans="1:15" ht="21" x14ac:dyDescent="0.25">
      <c r="A17" s="38" t="s">
        <v>17</v>
      </c>
      <c r="B17" s="39"/>
      <c r="C17" s="39"/>
      <c r="D17" s="39"/>
      <c r="E17" s="39"/>
      <c r="F17" s="39"/>
      <c r="G17" s="39"/>
      <c r="H17" s="39"/>
      <c r="I17" s="40"/>
      <c r="J17" s="47">
        <f>SUM(J4:J14)</f>
        <v>10752</v>
      </c>
      <c r="K17" s="18"/>
      <c r="L17" s="19" t="s">
        <v>18</v>
      </c>
      <c r="M17" s="19" t="s">
        <v>19</v>
      </c>
      <c r="N17" s="50"/>
      <c r="O17" s="51"/>
    </row>
    <row r="18" spans="1:15" ht="21" x14ac:dyDescent="0.25">
      <c r="A18" s="41"/>
      <c r="B18" s="42"/>
      <c r="C18" s="42"/>
      <c r="D18" s="42"/>
      <c r="E18" s="42"/>
      <c r="F18" s="42"/>
      <c r="G18" s="42"/>
      <c r="H18" s="42"/>
      <c r="I18" s="43"/>
      <c r="J18" s="48"/>
      <c r="K18" s="20" t="s">
        <v>11</v>
      </c>
      <c r="L18" s="6"/>
      <c r="M18" s="6">
        <v>0</v>
      </c>
      <c r="N18" s="51"/>
      <c r="O18" s="51"/>
    </row>
    <row r="19" spans="1:15" ht="21" x14ac:dyDescent="0.25">
      <c r="A19" s="41"/>
      <c r="B19" s="42"/>
      <c r="C19" s="42"/>
      <c r="D19" s="42"/>
      <c r="E19" s="42"/>
      <c r="F19" s="42"/>
      <c r="G19" s="42"/>
      <c r="H19" s="42"/>
      <c r="I19" s="43"/>
      <c r="J19" s="48"/>
      <c r="K19" s="20" t="s">
        <v>12</v>
      </c>
      <c r="L19" s="6"/>
      <c r="M19" s="6">
        <v>0</v>
      </c>
      <c r="N19" s="51"/>
      <c r="O19" s="51"/>
    </row>
    <row r="20" spans="1:15" ht="21" x14ac:dyDescent="0.25">
      <c r="A20" s="41"/>
      <c r="B20" s="42"/>
      <c r="C20" s="42"/>
      <c r="D20" s="42"/>
      <c r="E20" s="42"/>
      <c r="F20" s="42"/>
      <c r="G20" s="42"/>
      <c r="H20" s="42"/>
      <c r="I20" s="43"/>
      <c r="J20" s="48"/>
      <c r="K20" s="20" t="s">
        <v>15</v>
      </c>
      <c r="L20" s="21"/>
      <c r="M20" s="6">
        <v>0</v>
      </c>
      <c r="N20" s="51"/>
      <c r="O20" s="51"/>
    </row>
    <row r="21" spans="1:15" ht="21" x14ac:dyDescent="0.25">
      <c r="A21" s="41"/>
      <c r="B21" s="42"/>
      <c r="C21" s="42"/>
      <c r="D21" s="42"/>
      <c r="E21" s="42"/>
      <c r="F21" s="42"/>
      <c r="G21" s="42"/>
      <c r="H21" s="42"/>
      <c r="I21" s="43"/>
      <c r="J21" s="48"/>
      <c r="K21" s="7"/>
      <c r="L21" s="21"/>
      <c r="M21" s="6"/>
      <c r="N21" s="51"/>
      <c r="O21" s="51"/>
    </row>
    <row r="22" spans="1:15" ht="21" x14ac:dyDescent="0.25">
      <c r="A22" s="41"/>
      <c r="B22" s="42"/>
      <c r="C22" s="42"/>
      <c r="D22" s="42"/>
      <c r="E22" s="42"/>
      <c r="F22" s="42"/>
      <c r="G22" s="42"/>
      <c r="H22" s="42"/>
      <c r="I22" s="43"/>
      <c r="J22" s="48"/>
      <c r="K22" s="22" t="s">
        <v>19</v>
      </c>
      <c r="L22" s="21"/>
      <c r="M22" s="6">
        <f>M18+M19+M20+M21</f>
        <v>0</v>
      </c>
      <c r="N22" s="51"/>
      <c r="O22" s="51"/>
    </row>
    <row r="23" spans="1:15" ht="21" x14ac:dyDescent="0.25">
      <c r="A23" s="44"/>
      <c r="B23" s="45"/>
      <c r="C23" s="45"/>
      <c r="D23" s="45"/>
      <c r="E23" s="45"/>
      <c r="F23" s="45"/>
      <c r="G23" s="45"/>
      <c r="H23" s="45"/>
      <c r="I23" s="46"/>
      <c r="J23" s="49"/>
      <c r="K23" s="23" t="s">
        <v>14</v>
      </c>
      <c r="L23" s="6"/>
      <c r="M23" s="6">
        <f>J17-M18-M19-M21</f>
        <v>10752</v>
      </c>
      <c r="N23" s="51"/>
      <c r="O23" s="51"/>
    </row>
    <row r="24" spans="1:15" ht="21" x14ac:dyDescent="0.3">
      <c r="A24" s="24" t="s">
        <v>20</v>
      </c>
      <c r="B24" s="25"/>
      <c r="C24" s="25"/>
      <c r="D24" s="25"/>
      <c r="E24" s="25"/>
      <c r="F24" s="25"/>
      <c r="G24" s="26"/>
    </row>
    <row r="25" spans="1:15" ht="21" x14ac:dyDescent="0.3">
      <c r="A25" s="24"/>
      <c r="B25" s="25"/>
      <c r="C25" s="25"/>
      <c r="D25" s="25"/>
      <c r="E25" s="25"/>
      <c r="F25" s="25"/>
      <c r="G25" s="26"/>
    </row>
    <row r="26" spans="1:15" ht="21" x14ac:dyDescent="0.25">
      <c r="A26" s="26" t="s">
        <v>21</v>
      </c>
      <c r="B26" s="26"/>
      <c r="C26" s="26"/>
      <c r="D26" s="26"/>
      <c r="E26" s="26"/>
      <c r="F26" s="26"/>
      <c r="G26" s="27"/>
    </row>
    <row r="27" spans="1:15" x14ac:dyDescent="0.25">
      <c r="A27" s="1"/>
      <c r="C27" s="1"/>
    </row>
  </sheetData>
  <mergeCells count="16">
    <mergeCell ref="A17:I23"/>
    <mergeCell ref="J17:J23"/>
    <mergeCell ref="N17:O23"/>
    <mergeCell ref="J10:J14"/>
    <mergeCell ref="N10:N14"/>
    <mergeCell ref="O10:O14"/>
    <mergeCell ref="B14:G14"/>
    <mergeCell ref="A10:A14"/>
    <mergeCell ref="A1:O1"/>
    <mergeCell ref="E2:F2"/>
    <mergeCell ref="D3:G3"/>
    <mergeCell ref="J4:J8"/>
    <mergeCell ref="B8:G8"/>
    <mergeCell ref="A4:A8"/>
    <mergeCell ref="N4:N8"/>
    <mergeCell ref="O4:O8"/>
  </mergeCells>
  <phoneticPr fontId="2" type="noConversion"/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112年8月</vt:lpstr>
      <vt:lpstr>112年7月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正濱教學</dc:creator>
  <cp:lastModifiedBy>Administrator</cp:lastModifiedBy>
  <cp:lastPrinted>2023-09-11T07:38:19Z</cp:lastPrinted>
  <dcterms:created xsi:type="dcterms:W3CDTF">2020-07-28T10:25:18Z</dcterms:created>
  <dcterms:modified xsi:type="dcterms:W3CDTF">2023-09-11T07:47:17Z</dcterms:modified>
</cp:coreProperties>
</file>